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mar\Desktop\חישובים\"/>
    </mc:Choice>
  </mc:AlternateContent>
  <bookViews>
    <workbookView xWindow="240" yWindow="105" windowWidth="24720" windowHeight="11580"/>
  </bookViews>
  <sheets>
    <sheet name="גיליון1" sheetId="1" r:id="rId1"/>
  </sheets>
  <definedNames>
    <definedName name="_xlnm.Print_Area" localSheetId="0">גיליון1!$A$1:$G$64</definedName>
  </definedNames>
  <calcPr calcId="152511" iterate="1"/>
</workbook>
</file>

<file path=xl/calcChain.xml><?xml version="1.0" encoding="utf-8"?>
<calcChain xmlns="http://schemas.openxmlformats.org/spreadsheetml/2006/main">
  <c r="B10" i="1" l="1"/>
  <c r="B53" i="1" l="1"/>
  <c r="B37" i="1"/>
  <c r="B21" i="1"/>
  <c r="B59" i="1" l="1"/>
  <c r="B43" i="1"/>
  <c r="B27" i="1"/>
  <c r="C11" i="1" l="1"/>
  <c r="B11" i="1"/>
  <c r="C59" i="1" l="1"/>
  <c r="C43" i="1"/>
  <c r="C27" i="1" l="1"/>
</calcChain>
</file>

<file path=xl/sharedStrings.xml><?xml version="1.0" encoding="utf-8"?>
<sst xmlns="http://schemas.openxmlformats.org/spreadsheetml/2006/main" count="133" uniqueCount="42">
  <si>
    <t>טווח סטייה</t>
  </si>
  <si>
    <t>גבולות שיעור החשיפה הצפויה</t>
  </si>
  <si>
    <t>מדד ייחוס</t>
  </si>
  <si>
    <t>+/-6%</t>
  </si>
  <si>
    <t>אג"ח ממשלתי</t>
  </si>
  <si>
    <t>+/-5%</t>
  </si>
  <si>
    <t>אג"ח קונצרני</t>
  </si>
  <si>
    <t>קונצרני כללי</t>
  </si>
  <si>
    <t>מזומן</t>
  </si>
  <si>
    <t>סה"כ</t>
  </si>
  <si>
    <t>*החשיפה למניות כוללת גם השקעה בתעודות סל, אופציות, חשיפה אפקטיבית באמצעות חוזים עתידיים וכו'</t>
  </si>
  <si>
    <t>20%-30%</t>
  </si>
  <si>
    <t>14%-26%</t>
  </si>
  <si>
    <t>אפיק השקעה*</t>
  </si>
  <si>
    <t>החשיפה למט"ח כוללת אחזקה ישירה במט"ח, חשיפה דרך אג"ח צמוד מט"ח, מניות וחוזים עתידיים.</t>
  </si>
  <si>
    <t>החשיפה למזומן הינה בחלקה אל מול החזקה בחוזים עתידיים.</t>
  </si>
  <si>
    <t>מט"ח</t>
  </si>
  <si>
    <t>מניות</t>
  </si>
  <si>
    <t>4%-14%</t>
  </si>
  <si>
    <t>34%-46%</t>
  </si>
  <si>
    <t>ת"א 100 - 45%
MSCI - 55%</t>
  </si>
  <si>
    <t>שיעור חשיפה צפוי לשנת 2017</t>
  </si>
  <si>
    <t xml:space="preserve">מחוג כללי </t>
  </si>
  <si>
    <t>מחוג לגילאים עד 50</t>
  </si>
  <si>
    <t xml:space="preserve">מחוג לגילאי 50-60 </t>
  </si>
  <si>
    <t>מחוג לגילאים מעל 60</t>
  </si>
  <si>
    <t>24%-36%</t>
  </si>
  <si>
    <t>0%-6%</t>
  </si>
  <si>
    <t>90% - דולר
10% - יורו</t>
  </si>
  <si>
    <t>0%-10%</t>
  </si>
  <si>
    <t>10%-22%</t>
  </si>
  <si>
    <t>29%-41%</t>
  </si>
  <si>
    <t>6%-18%</t>
  </si>
  <si>
    <t>אחר )נדל"ן, הון סיכון וכו'(</t>
  </si>
  <si>
    <t>22%-32%</t>
  </si>
  <si>
    <t>30%-42%</t>
  </si>
  <si>
    <t>21%-33%</t>
  </si>
  <si>
    <t>25%-35%</t>
  </si>
  <si>
    <t>33%-43%</t>
  </si>
  <si>
    <t>31%-43%</t>
  </si>
  <si>
    <t>הצהרה על מדיניות ההשקעה לשנת 2017</t>
  </si>
  <si>
    <t>שיעור החשיפה ליום 31/12/16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</si>
</sst>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Miriam"/>
      <family val="2"/>
    </font>
    <font>
      <sz val="10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sz val="10"/>
      <name val="David"/>
      <family val="2"/>
      <charset val="177"/>
    </font>
    <font>
      <b/>
      <u/>
      <sz val="10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5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9" fontId="6" fillId="0" borderId="0" xfId="2" applyFont="1" applyFill="1" applyBorder="1" applyAlignment="1">
      <alignment horizontal="center"/>
    </xf>
    <xf numFmtId="9" fontId="6" fillId="0" borderId="0" xfId="2" applyNumberFormat="1" applyFont="1" applyFill="1" applyBorder="1" applyAlignment="1">
      <alignment horizontal="center"/>
    </xf>
    <xf numFmtId="0" fontId="6" fillId="0" borderId="0" xfId="1" applyFont="1"/>
    <xf numFmtId="0" fontId="6" fillId="0" borderId="0" xfId="1" applyFont="1" applyFill="1" applyBorder="1"/>
    <xf numFmtId="0" fontId="6" fillId="0" borderId="0" xfId="1" applyFont="1" applyFill="1" applyBorder="1" applyAlignment="1">
      <alignment horizontal="right" readingOrder="2"/>
    </xf>
    <xf numFmtId="0" fontId="6" fillId="0" borderId="0" xfId="1" applyFont="1" applyBorder="1"/>
    <xf numFmtId="0" fontId="4" fillId="0" borderId="0" xfId="0" applyFont="1" applyFill="1" applyBorder="1"/>
    <xf numFmtId="0" fontId="6" fillId="0" borderId="5" xfId="1" applyFont="1" applyBorder="1" applyAlignment="1">
      <alignment vertical="center"/>
    </xf>
    <xf numFmtId="9" fontId="6" fillId="0" borderId="5" xfId="2" applyNumberFormat="1" applyFont="1" applyFill="1" applyBorder="1" applyAlignment="1">
      <alignment horizontal="center" vertical="center"/>
    </xf>
    <xf numFmtId="9" fontId="6" fillId="0" borderId="5" xfId="1" quotePrefix="1" applyNumberFormat="1" applyFont="1" applyBorder="1" applyAlignment="1">
      <alignment horizontal="center" vertical="center"/>
    </xf>
    <xf numFmtId="9" fontId="6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/>
    </xf>
    <xf numFmtId="9" fontId="6" fillId="0" borderId="5" xfId="1" quotePrefix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right" vertical="center" wrapText="1"/>
    </xf>
    <xf numFmtId="0" fontId="6" fillId="0" borderId="5" xfId="1" applyFont="1" applyFill="1" applyBorder="1" applyAlignment="1">
      <alignment horizontal="right" vertical="center" wrapText="1"/>
    </xf>
    <xf numFmtId="164" fontId="6" fillId="0" borderId="5" xfId="2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3" borderId="5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</cellXfs>
  <cellStyles count="4">
    <cellStyle name="Normal" xfId="0" builtinId="0"/>
    <cellStyle name="Normal 10" xfId="3"/>
    <cellStyle name="Normal 2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4"/>
  <sheetViews>
    <sheetView rightToLeft="1" tabSelected="1" topLeftCell="A43" zoomScaleNormal="100" workbookViewId="0">
      <selection activeCell="A62" sqref="A62:A64"/>
    </sheetView>
  </sheetViews>
  <sheetFormatPr defaultRowHeight="15"/>
  <cols>
    <col min="1" max="1" width="16.875" style="2" customWidth="1"/>
    <col min="2" max="2" width="11.875" style="2" bestFit="1" customWidth="1"/>
    <col min="3" max="3" width="9.375" style="2" bestFit="1" customWidth="1"/>
    <col min="4" max="4" width="8.5" style="2" bestFit="1" customWidth="1"/>
    <col min="5" max="5" width="12.25" style="2" bestFit="1" customWidth="1"/>
    <col min="6" max="6" width="16" style="2" customWidth="1"/>
    <col min="7" max="7" width="9" style="2"/>
    <col min="8" max="8" width="8.5" style="2" bestFit="1" customWidth="1"/>
    <col min="9" max="16384" width="9" style="2"/>
  </cols>
  <sheetData>
    <row r="2" spans="1:9">
      <c r="A2" s="1"/>
      <c r="B2" s="1"/>
      <c r="C2" s="1"/>
      <c r="D2" s="1"/>
      <c r="E2" s="1"/>
      <c r="F2" s="1"/>
      <c r="H2" s="1"/>
    </row>
    <row r="3" spans="1:9">
      <c r="A3" s="24" t="s">
        <v>22</v>
      </c>
      <c r="B3" s="25"/>
      <c r="C3" s="25"/>
      <c r="D3" s="25"/>
      <c r="E3" s="25"/>
      <c r="F3" s="26"/>
    </row>
    <row r="4" spans="1:9">
      <c r="A4" s="27" t="s">
        <v>40</v>
      </c>
      <c r="B4" s="27"/>
      <c r="C4" s="27"/>
      <c r="D4" s="27"/>
      <c r="E4" s="27"/>
      <c r="F4" s="27"/>
    </row>
    <row r="5" spans="1:9" ht="38.25">
      <c r="A5" s="3" t="s">
        <v>13</v>
      </c>
      <c r="B5" s="23" t="s">
        <v>41</v>
      </c>
      <c r="C5" s="3" t="s">
        <v>21</v>
      </c>
      <c r="D5" s="3" t="s">
        <v>0</v>
      </c>
      <c r="E5" s="3" t="s">
        <v>1</v>
      </c>
      <c r="F5" s="3" t="s">
        <v>2</v>
      </c>
      <c r="H5" s="4"/>
    </row>
    <row r="6" spans="1:9" ht="25.5">
      <c r="A6" s="12" t="s">
        <v>17</v>
      </c>
      <c r="B6" s="21">
        <v>0.308</v>
      </c>
      <c r="C6" s="13">
        <v>0.3</v>
      </c>
      <c r="D6" s="14" t="s">
        <v>3</v>
      </c>
      <c r="E6" s="15" t="s">
        <v>26</v>
      </c>
      <c r="F6" s="16" t="s">
        <v>20</v>
      </c>
      <c r="H6" s="5"/>
    </row>
    <row r="7" spans="1:9">
      <c r="A7" s="12" t="s">
        <v>4</v>
      </c>
      <c r="B7" s="21">
        <v>0.22900000000000001</v>
      </c>
      <c r="C7" s="13">
        <v>0.27</v>
      </c>
      <c r="D7" s="14" t="s">
        <v>5</v>
      </c>
      <c r="E7" s="15" t="s">
        <v>34</v>
      </c>
      <c r="F7" s="17" t="s">
        <v>4</v>
      </c>
      <c r="H7" s="5"/>
    </row>
    <row r="8" spans="1:9">
      <c r="A8" s="12" t="s">
        <v>6</v>
      </c>
      <c r="B8" s="21">
        <v>0.42799999999999999</v>
      </c>
      <c r="C8" s="13">
        <v>0.4</v>
      </c>
      <c r="D8" s="18" t="s">
        <v>3</v>
      </c>
      <c r="E8" s="15" t="s">
        <v>19</v>
      </c>
      <c r="F8" s="17" t="s">
        <v>7</v>
      </c>
      <c r="H8" s="5"/>
    </row>
    <row r="9" spans="1:9">
      <c r="A9" s="12" t="s">
        <v>8</v>
      </c>
      <c r="B9" s="21">
        <v>9.9000000000000005E-2</v>
      </c>
      <c r="C9" s="13">
        <v>0.09</v>
      </c>
      <c r="D9" s="18" t="s">
        <v>5</v>
      </c>
      <c r="E9" s="15" t="s">
        <v>18</v>
      </c>
      <c r="F9" s="17"/>
      <c r="H9" s="5"/>
    </row>
    <row r="10" spans="1:9">
      <c r="A10" s="19" t="s">
        <v>33</v>
      </c>
      <c r="B10" s="21">
        <f>0.5%</f>
        <v>5.0000000000000001E-3</v>
      </c>
      <c r="C10" s="13">
        <v>0.01</v>
      </c>
      <c r="D10" s="18" t="s">
        <v>5</v>
      </c>
      <c r="E10" s="15" t="s">
        <v>27</v>
      </c>
      <c r="F10" s="17"/>
      <c r="G10" s="22"/>
      <c r="H10" s="5"/>
      <c r="I10" s="22"/>
    </row>
    <row r="11" spans="1:9">
      <c r="A11" s="12" t="s">
        <v>9</v>
      </c>
      <c r="B11" s="21">
        <f>SUM(B6:B10)</f>
        <v>1.069</v>
      </c>
      <c r="C11" s="13">
        <f>C10+C9+C8+C7+C6</f>
        <v>1.07</v>
      </c>
      <c r="D11" s="17"/>
      <c r="E11" s="17"/>
      <c r="F11" s="17"/>
      <c r="H11" s="6"/>
    </row>
    <row r="12" spans="1:9" ht="25.5">
      <c r="A12" s="12" t="s">
        <v>16</v>
      </c>
      <c r="B12" s="21">
        <v>0.22600000000000001</v>
      </c>
      <c r="C12" s="13">
        <v>0.2</v>
      </c>
      <c r="D12" s="18" t="s">
        <v>3</v>
      </c>
      <c r="E12" s="15" t="s">
        <v>12</v>
      </c>
      <c r="F12" s="20" t="s">
        <v>28</v>
      </c>
      <c r="H12" s="5"/>
    </row>
    <row r="13" spans="1:9">
      <c r="A13" s="7"/>
      <c r="B13" s="7"/>
      <c r="C13" s="7"/>
      <c r="D13" s="7"/>
      <c r="E13" s="7"/>
      <c r="F13" s="7"/>
      <c r="H13" s="8"/>
    </row>
    <row r="14" spans="1:9">
      <c r="A14" s="9" t="s">
        <v>10</v>
      </c>
      <c r="B14" s="10"/>
      <c r="C14" s="10"/>
      <c r="D14" s="10"/>
      <c r="E14" s="10"/>
      <c r="F14" s="10"/>
      <c r="H14" s="8"/>
    </row>
    <row r="15" spans="1:9">
      <c r="A15" s="9" t="s">
        <v>14</v>
      </c>
      <c r="B15" s="8"/>
      <c r="C15" s="8"/>
      <c r="D15" s="8"/>
      <c r="E15" s="8"/>
      <c r="F15" s="8"/>
      <c r="H15" s="8"/>
    </row>
    <row r="16" spans="1:9">
      <c r="A16" s="9" t="s">
        <v>15</v>
      </c>
      <c r="H16" s="11"/>
    </row>
    <row r="17" spans="1:9">
      <c r="H17" s="11"/>
    </row>
    <row r="18" spans="1:9">
      <c r="H18" s="11"/>
    </row>
    <row r="19" spans="1:9">
      <c r="A19" s="24" t="s">
        <v>23</v>
      </c>
      <c r="B19" s="25"/>
      <c r="C19" s="25"/>
      <c r="D19" s="25"/>
      <c r="E19" s="25"/>
      <c r="F19" s="26"/>
      <c r="H19" s="11"/>
    </row>
    <row r="20" spans="1:9">
      <c r="A20" s="27" t="s">
        <v>40</v>
      </c>
      <c r="B20" s="27"/>
      <c r="C20" s="27"/>
      <c r="D20" s="27"/>
      <c r="E20" s="27"/>
      <c r="F20" s="27"/>
      <c r="H20" s="11"/>
    </row>
    <row r="21" spans="1:9" ht="38.25">
      <c r="A21" s="3" t="s">
        <v>13</v>
      </c>
      <c r="B21" s="23" t="str">
        <f>+B5</f>
        <v>שיעור החשיפה ליום 31/12/16</v>
      </c>
      <c r="C21" s="3" t="s">
        <v>21</v>
      </c>
      <c r="D21" s="3" t="s">
        <v>0</v>
      </c>
      <c r="E21" s="3" t="s">
        <v>1</v>
      </c>
      <c r="F21" s="3" t="s">
        <v>2</v>
      </c>
      <c r="H21" s="4"/>
    </row>
    <row r="22" spans="1:9" ht="25.5">
      <c r="A22" s="12" t="s">
        <v>17</v>
      </c>
      <c r="B22" s="21">
        <v>0.32400000000000001</v>
      </c>
      <c r="C22" s="13">
        <v>0.35</v>
      </c>
      <c r="D22" s="14" t="s">
        <v>3</v>
      </c>
      <c r="E22" s="15" t="s">
        <v>31</v>
      </c>
      <c r="F22" s="16" t="s">
        <v>20</v>
      </c>
      <c r="H22" s="5"/>
    </row>
    <row r="23" spans="1:9">
      <c r="A23" s="12" t="s">
        <v>4</v>
      </c>
      <c r="B23" s="21">
        <v>0.217</v>
      </c>
      <c r="C23" s="13">
        <v>0.25</v>
      </c>
      <c r="D23" s="14" t="s">
        <v>5</v>
      </c>
      <c r="E23" s="15" t="s">
        <v>11</v>
      </c>
      <c r="F23" s="17" t="s">
        <v>4</v>
      </c>
      <c r="H23" s="5"/>
    </row>
    <row r="24" spans="1:9">
      <c r="A24" s="12" t="s">
        <v>6</v>
      </c>
      <c r="B24" s="21">
        <v>0.38700000000000001</v>
      </c>
      <c r="C24" s="13">
        <v>0.36</v>
      </c>
      <c r="D24" s="18" t="s">
        <v>3</v>
      </c>
      <c r="E24" s="15" t="s">
        <v>35</v>
      </c>
      <c r="F24" s="17" t="s">
        <v>7</v>
      </c>
      <c r="H24" s="5"/>
    </row>
    <row r="25" spans="1:9">
      <c r="A25" s="12" t="s">
        <v>8</v>
      </c>
      <c r="B25" s="21">
        <v>0.13900000000000001</v>
      </c>
      <c r="C25" s="13">
        <v>0.09</v>
      </c>
      <c r="D25" s="18" t="s">
        <v>5</v>
      </c>
      <c r="E25" s="15" t="s">
        <v>18</v>
      </c>
      <c r="F25" s="17"/>
      <c r="H25" s="5"/>
    </row>
    <row r="26" spans="1:9">
      <c r="A26" s="19" t="s">
        <v>33</v>
      </c>
      <c r="B26" s="21">
        <v>3.0000000000000001E-3</v>
      </c>
      <c r="C26" s="13">
        <v>0.01</v>
      </c>
      <c r="D26" s="18" t="s">
        <v>5</v>
      </c>
      <c r="E26" s="15" t="s">
        <v>27</v>
      </c>
      <c r="F26" s="17"/>
      <c r="G26" s="22"/>
      <c r="H26" s="5"/>
      <c r="I26" s="22"/>
    </row>
    <row r="27" spans="1:9">
      <c r="A27" s="12" t="s">
        <v>9</v>
      </c>
      <c r="B27" s="21">
        <f>SUM(B22:B26)</f>
        <v>1.07</v>
      </c>
      <c r="C27" s="13">
        <f>C26+C25+C24+C23+C22</f>
        <v>1.06</v>
      </c>
      <c r="D27" s="17"/>
      <c r="E27" s="17"/>
      <c r="F27" s="17"/>
      <c r="H27" s="6"/>
    </row>
    <row r="28" spans="1:9" ht="25.5">
      <c r="A28" s="12" t="s">
        <v>16</v>
      </c>
      <c r="B28" s="21">
        <v>0.191</v>
      </c>
      <c r="C28" s="13">
        <v>0.2</v>
      </c>
      <c r="D28" s="18" t="s">
        <v>3</v>
      </c>
      <c r="E28" s="15" t="s">
        <v>12</v>
      </c>
      <c r="F28" s="20" t="s">
        <v>28</v>
      </c>
      <c r="H28" s="5"/>
    </row>
    <row r="29" spans="1:9">
      <c r="A29" s="7"/>
      <c r="B29" s="7"/>
      <c r="C29" s="7"/>
      <c r="D29" s="7"/>
      <c r="E29" s="7"/>
      <c r="F29" s="7"/>
      <c r="H29" s="7"/>
    </row>
    <row r="30" spans="1:9">
      <c r="A30" s="9" t="s">
        <v>10</v>
      </c>
      <c r="B30" s="10"/>
      <c r="C30" s="10"/>
      <c r="D30" s="10"/>
      <c r="E30" s="10"/>
      <c r="F30" s="10"/>
      <c r="H30" s="10"/>
    </row>
    <row r="31" spans="1:9">
      <c r="A31" s="9" t="s">
        <v>14</v>
      </c>
      <c r="B31" s="8"/>
      <c r="C31" s="8"/>
      <c r="D31" s="8"/>
      <c r="E31" s="8"/>
      <c r="F31" s="8"/>
      <c r="H31" s="10"/>
    </row>
    <row r="32" spans="1:9">
      <c r="A32" s="9" t="s">
        <v>15</v>
      </c>
      <c r="B32" s="8"/>
      <c r="C32" s="8"/>
      <c r="D32" s="8"/>
      <c r="E32" s="8"/>
      <c r="F32" s="8"/>
      <c r="H32" s="10"/>
    </row>
    <row r="35" spans="1:9">
      <c r="A35" s="24" t="s">
        <v>24</v>
      </c>
      <c r="B35" s="25"/>
      <c r="C35" s="25"/>
      <c r="D35" s="25"/>
      <c r="E35" s="25"/>
      <c r="F35" s="26"/>
    </row>
    <row r="36" spans="1:9">
      <c r="A36" s="24" t="s">
        <v>40</v>
      </c>
      <c r="B36" s="25"/>
      <c r="C36" s="25"/>
      <c r="D36" s="25"/>
      <c r="E36" s="25"/>
      <c r="F36" s="26"/>
    </row>
    <row r="37" spans="1:9" ht="38.25">
      <c r="A37" s="3" t="s">
        <v>13</v>
      </c>
      <c r="B37" s="23" t="str">
        <f>+B21</f>
        <v>שיעור החשיפה ליום 31/12/16</v>
      </c>
      <c r="C37" s="3" t="s">
        <v>21</v>
      </c>
      <c r="D37" s="3" t="s">
        <v>0</v>
      </c>
      <c r="E37" s="3" t="s">
        <v>1</v>
      </c>
      <c r="F37" s="3" t="s">
        <v>2</v>
      </c>
    </row>
    <row r="38" spans="1:9" ht="25.5">
      <c r="A38" s="12" t="s">
        <v>17</v>
      </c>
      <c r="B38" s="21">
        <v>0.253</v>
      </c>
      <c r="C38" s="13">
        <v>0.27</v>
      </c>
      <c r="D38" s="14" t="s">
        <v>3</v>
      </c>
      <c r="E38" s="15" t="s">
        <v>36</v>
      </c>
      <c r="F38" s="16" t="s">
        <v>20</v>
      </c>
    </row>
    <row r="39" spans="1:9">
      <c r="A39" s="12" t="s">
        <v>4</v>
      </c>
      <c r="B39" s="21">
        <v>0.254</v>
      </c>
      <c r="C39" s="13">
        <v>0.3</v>
      </c>
      <c r="D39" s="14" t="s">
        <v>5</v>
      </c>
      <c r="E39" s="15" t="s">
        <v>37</v>
      </c>
      <c r="F39" s="17" t="s">
        <v>4</v>
      </c>
    </row>
    <row r="40" spans="1:9">
      <c r="A40" s="12" t="s">
        <v>6</v>
      </c>
      <c r="B40" s="21">
        <v>0.39200000000000002</v>
      </c>
      <c r="C40" s="13">
        <v>0.37</v>
      </c>
      <c r="D40" s="18" t="s">
        <v>3</v>
      </c>
      <c r="E40" s="15" t="s">
        <v>39</v>
      </c>
      <c r="F40" s="17" t="s">
        <v>7</v>
      </c>
    </row>
    <row r="41" spans="1:9">
      <c r="A41" s="12" t="s">
        <v>8</v>
      </c>
      <c r="B41" s="21">
        <v>0.10100000000000001</v>
      </c>
      <c r="C41" s="13">
        <v>0.05</v>
      </c>
      <c r="D41" s="18" t="s">
        <v>5</v>
      </c>
      <c r="E41" s="15" t="s">
        <v>29</v>
      </c>
      <c r="F41" s="17"/>
    </row>
    <row r="42" spans="1:9">
      <c r="A42" s="19" t="s">
        <v>33</v>
      </c>
      <c r="B42" s="21">
        <v>0</v>
      </c>
      <c r="C42" s="13">
        <v>0.01</v>
      </c>
      <c r="D42" s="18" t="s">
        <v>5</v>
      </c>
      <c r="E42" s="15" t="s">
        <v>27</v>
      </c>
      <c r="F42" s="17"/>
      <c r="G42" s="22"/>
      <c r="H42" s="22"/>
      <c r="I42" s="22"/>
    </row>
    <row r="43" spans="1:9">
      <c r="A43" s="12" t="s">
        <v>9</v>
      </c>
      <c r="B43" s="21">
        <f>SUM(B38:B42)</f>
        <v>1</v>
      </c>
      <c r="C43" s="13">
        <f>C42+C41+C40+C39+C38</f>
        <v>1</v>
      </c>
      <c r="D43" s="17"/>
      <c r="E43" s="17"/>
      <c r="F43" s="17"/>
    </row>
    <row r="44" spans="1:9" ht="25.5">
      <c r="A44" s="12" t="s">
        <v>16</v>
      </c>
      <c r="B44" s="21">
        <v>0.161</v>
      </c>
      <c r="C44" s="13">
        <v>0.16</v>
      </c>
      <c r="D44" s="18" t="s">
        <v>3</v>
      </c>
      <c r="E44" s="15" t="s">
        <v>30</v>
      </c>
      <c r="F44" s="20" t="s">
        <v>28</v>
      </c>
    </row>
    <row r="45" spans="1:9">
      <c r="A45" s="7"/>
      <c r="B45" s="7"/>
      <c r="C45" s="7"/>
      <c r="D45" s="7"/>
      <c r="E45" s="7"/>
      <c r="F45" s="7"/>
    </row>
    <row r="46" spans="1:9">
      <c r="A46" s="9" t="s">
        <v>10</v>
      </c>
      <c r="B46" s="10"/>
      <c r="C46" s="10"/>
      <c r="D46" s="10"/>
      <c r="E46" s="10"/>
      <c r="F46" s="10"/>
    </row>
    <row r="47" spans="1:9">
      <c r="A47" s="9" t="s">
        <v>14</v>
      </c>
      <c r="B47" s="8"/>
      <c r="C47" s="8"/>
      <c r="D47" s="8"/>
      <c r="E47" s="8"/>
      <c r="F47" s="8"/>
    </row>
    <row r="48" spans="1:9">
      <c r="A48" s="9" t="s">
        <v>15</v>
      </c>
      <c r="B48" s="8"/>
      <c r="C48" s="8"/>
      <c r="D48" s="8"/>
      <c r="E48" s="8"/>
      <c r="F48" s="8"/>
    </row>
    <row r="51" spans="1:9">
      <c r="A51" s="24" t="s">
        <v>25</v>
      </c>
      <c r="B51" s="25"/>
      <c r="C51" s="25"/>
      <c r="D51" s="25"/>
      <c r="E51" s="25"/>
      <c r="F51" s="26"/>
    </row>
    <row r="52" spans="1:9">
      <c r="A52" s="24" t="s">
        <v>40</v>
      </c>
      <c r="B52" s="25"/>
      <c r="C52" s="25"/>
      <c r="D52" s="25"/>
      <c r="E52" s="25"/>
      <c r="F52" s="26"/>
    </row>
    <row r="53" spans="1:9" ht="38.25">
      <c r="A53" s="3" t="s">
        <v>13</v>
      </c>
      <c r="B53" s="23" t="str">
        <f>+B37</f>
        <v>שיעור החשיפה ליום 31/12/16</v>
      </c>
      <c r="C53" s="3" t="s">
        <v>21</v>
      </c>
      <c r="D53" s="3" t="s">
        <v>0</v>
      </c>
      <c r="E53" s="3" t="s">
        <v>1</v>
      </c>
      <c r="F53" s="3" t="s">
        <v>2</v>
      </c>
    </row>
    <row r="54" spans="1:9" ht="25.5">
      <c r="A54" s="12" t="s">
        <v>17</v>
      </c>
      <c r="B54" s="21">
        <v>0.19800000000000001</v>
      </c>
      <c r="C54" s="13">
        <v>0.16</v>
      </c>
      <c r="D54" s="14" t="s">
        <v>3</v>
      </c>
      <c r="E54" s="15" t="s">
        <v>30</v>
      </c>
      <c r="F54" s="16" t="s">
        <v>20</v>
      </c>
    </row>
    <row r="55" spans="1:9">
      <c r="A55" s="12" t="s">
        <v>4</v>
      </c>
      <c r="B55" s="21">
        <v>0.31</v>
      </c>
      <c r="C55" s="13">
        <v>0.38</v>
      </c>
      <c r="D55" s="14" t="s">
        <v>5</v>
      </c>
      <c r="E55" s="15" t="s">
        <v>38</v>
      </c>
      <c r="F55" s="17" t="s">
        <v>4</v>
      </c>
    </row>
    <row r="56" spans="1:9">
      <c r="A56" s="12" t="s">
        <v>6</v>
      </c>
      <c r="B56" s="21">
        <v>0.41399999999999998</v>
      </c>
      <c r="C56" s="13">
        <v>0.4</v>
      </c>
      <c r="D56" s="18" t="s">
        <v>3</v>
      </c>
      <c r="E56" s="15" t="s">
        <v>19</v>
      </c>
      <c r="F56" s="17" t="s">
        <v>7</v>
      </c>
    </row>
    <row r="57" spans="1:9">
      <c r="A57" s="12" t="s">
        <v>8</v>
      </c>
      <c r="B57" s="21">
        <v>7.8E-2</v>
      </c>
      <c r="C57" s="13">
        <v>0.05</v>
      </c>
      <c r="D57" s="18" t="s">
        <v>5</v>
      </c>
      <c r="E57" s="15" t="s">
        <v>29</v>
      </c>
      <c r="F57" s="17"/>
    </row>
    <row r="58" spans="1:9">
      <c r="A58" s="19" t="s">
        <v>33</v>
      </c>
      <c r="B58" s="21">
        <v>0</v>
      </c>
      <c r="C58" s="13">
        <v>0.01</v>
      </c>
      <c r="D58" s="18" t="s">
        <v>5</v>
      </c>
      <c r="E58" s="15" t="s">
        <v>27</v>
      </c>
      <c r="F58" s="17"/>
      <c r="G58" s="22"/>
      <c r="H58" s="22"/>
      <c r="I58" s="22"/>
    </row>
    <row r="59" spans="1:9">
      <c r="A59" s="12" t="s">
        <v>9</v>
      </c>
      <c r="B59" s="21">
        <f>SUM(B54:B58)</f>
        <v>0.99999999999999989</v>
      </c>
      <c r="C59" s="13">
        <f>C58+C57+C56+C55+C54</f>
        <v>1</v>
      </c>
      <c r="D59" s="17"/>
      <c r="E59" s="17"/>
      <c r="F59" s="17"/>
    </row>
    <row r="60" spans="1:9" ht="25.5">
      <c r="A60" s="12" t="s">
        <v>16</v>
      </c>
      <c r="B60" s="21">
        <v>0.13100000000000001</v>
      </c>
      <c r="C60" s="13">
        <v>0.12</v>
      </c>
      <c r="D60" s="18" t="s">
        <v>3</v>
      </c>
      <c r="E60" s="15" t="s">
        <v>32</v>
      </c>
      <c r="F60" s="20" t="s">
        <v>28</v>
      </c>
    </row>
    <row r="61" spans="1:9">
      <c r="A61" s="7"/>
      <c r="B61" s="7"/>
      <c r="C61" s="7"/>
      <c r="D61" s="7"/>
      <c r="E61" s="7"/>
      <c r="F61" s="7"/>
    </row>
    <row r="62" spans="1:9">
      <c r="A62" s="9" t="s">
        <v>10</v>
      </c>
      <c r="B62" s="10"/>
      <c r="C62" s="10"/>
      <c r="D62" s="10"/>
      <c r="E62" s="10"/>
      <c r="F62" s="10"/>
    </row>
    <row r="63" spans="1:9">
      <c r="A63" s="9" t="s">
        <v>14</v>
      </c>
      <c r="B63" s="8"/>
      <c r="C63" s="8"/>
      <c r="D63" s="8"/>
      <c r="E63" s="8"/>
      <c r="F63" s="8"/>
    </row>
    <row r="64" spans="1:9">
      <c r="A64" s="9" t="s">
        <v>15</v>
      </c>
      <c r="B64" s="8"/>
      <c r="C64" s="8"/>
      <c r="D64" s="8"/>
      <c r="E64" s="8"/>
      <c r="F64" s="8"/>
    </row>
  </sheetData>
  <mergeCells count="8">
    <mergeCell ref="A52:F52"/>
    <mergeCell ref="A19:F19"/>
    <mergeCell ref="A20:F20"/>
    <mergeCell ref="A3:F3"/>
    <mergeCell ref="A4:F4"/>
    <mergeCell ref="A35:F35"/>
    <mergeCell ref="A36:F36"/>
    <mergeCell ref="A51:F5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איתמר ליבנה</cp:lastModifiedBy>
  <cp:lastPrinted>2017-01-23T11:42:46Z</cp:lastPrinted>
  <dcterms:created xsi:type="dcterms:W3CDTF">2014-01-24T12:38:13Z</dcterms:created>
  <dcterms:modified xsi:type="dcterms:W3CDTF">2017-01-23T15:59:58Z</dcterms:modified>
</cp:coreProperties>
</file>